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27-20210102_055 - Cia São João/007_Documentação Auditoria/007_Certificado Parcial/"/>
    </mc:Choice>
  </mc:AlternateContent>
  <xr:revisionPtr revIDLastSave="2" documentId="8_{E0FFE011-80BA-465B-82D9-8586F82BFA0C}" xr6:coauthVersionLast="47" xr6:coauthVersionMax="47" xr10:uidLastSave="{1CE08CBC-EA8C-455E-8DD7-91BE506ED19B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<sst xmlns="http://schemas.openxmlformats.org/spreadsheetml/2006/main" count="63" uniqueCount="56">
  <si>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</si>
  <si>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</si>
  <si>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</si>
  <si>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</si>
  <si>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</si>
  <si>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</si>
  <si>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</si>
  <si>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</si>
  <si>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</si>
  <si>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</si>
  <si>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</si>
  <si>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</si>
  <si>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</si>
  <si>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</si>
  <si>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</si>
  <si>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</si>
  <si>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</si>
  <si>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</si>
  <si>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</si>
  <si>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</si>
  <si>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</si>
  <si>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</si>
  <si>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</si>
  <si>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</si>
  <si>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</si>
  <si>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</si>
  <si>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</si>
  <si>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</si>
  <si>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</si>
  <si>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</si>
  <si>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</si>
  <si>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</si>
  <si>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</si>
  <si>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</si>
  <si>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</si>
  <si>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</si>
  <si>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</si>
  <si>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</si>
  <si>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</si>
  <si>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</si>
  <si>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</si>
  <si>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</si>
  <si>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</si>
  <si>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</si>
  <si>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</si>
  <si>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</si>
  <si>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</si>
  <si>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</si>
  <si>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</si>
  <si>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- CLASSIFICACAO DA PRODUCAO DE ACUCAR E ETANOL LTDA</t>
  </si>
  <si>
    <t>13.119.350/0001-13</t>
  </si>
  <si>
    <t>Thierry Fuger Reis Couto</t>
  </si>
  <si>
    <t>Rafael Federicci Pereira de Melo</t>
  </si>
  <si>
    <t>COMPANHIA USINA SAO JOAO</t>
  </si>
  <si>
    <t>08.974.214/0001-70</t>
  </si>
  <si>
    <t>POV  ENGENHO CENTRAL, S N ZONA RURAL - SANTA RITA/ 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</si>
</sst>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  <row r="8" spans="2:4" x14ac:dyDescent="0.25">
      <c r="B8" s="31">
        <v>4</v>
      </c>
      <c r="C8" s="46" t="s">
        <v>47</v>
      </c>
      <c r="D8" s="44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130" zoomScaleNormal="130" workbookViewId="0">
      <selection activeCell="B10" sqref="B10:F10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44</v>
      </c>
      <c r="F1" s="20"/>
    </row>
    <row r="2" spans="1:11" ht="35.1" customHeight="1" thickBot="1" x14ac:dyDescent="0.3">
      <c r="A2" s="52"/>
      <c r="B2" s="61" t="s">
        <v>8</v>
      </c>
      <c r="C2" s="62"/>
      <c r="D2" s="63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>
        <v>58.4</v>
      </c>
      <c r="D4" s="64" t="s">
        <v>19</v>
      </c>
      <c r="E4" s="65"/>
      <c r="F4" s="38">
        <f>IFERROR((C4*(F6/100)*D7*B7)/1000000,"")</f>
        <v>1.1728196436096002E-3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23</v>
      </c>
      <c r="C6" s="30" t="s">
        <v>10</v>
      </c>
      <c r="D6" s="27" t="s">
        <v>31</v>
      </c>
      <c r="E6" s="69" t="s">
        <v>14</v>
      </c>
      <c r="F6" s="71">
        <v>89.84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>
        <f>IF(B6&lt;&gt;"",VLOOKUP($B$6,$H$7:$J$13,2,FALSE),"")</f>
        <v>0.79100000000000004</v>
      </c>
      <c r="C7" s="30" t="s">
        <v>15</v>
      </c>
      <c r="D7" s="31">
        <f>IF(B6&lt;&gt;"",VLOOKUP(B6,$H$7:$J$13,3,FALSE),"")</f>
        <v>28.26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53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49</v>
      </c>
      <c r="C14" s="83"/>
      <c r="D14" s="1" t="s">
        <v>6</v>
      </c>
      <c r="E14" s="80" t="s">
        <v>53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50</v>
      </c>
      <c r="C15" s="83"/>
      <c r="D15" s="1" t="s">
        <v>0</v>
      </c>
      <c r="E15" s="80" t="s">
        <v>54</v>
      </c>
      <c r="F15" s="81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51</v>
      </c>
      <c r="B18" s="90"/>
      <c r="C18" s="90"/>
      <c r="D18" s="93" t="s">
        <v>52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48</v>
      </c>
      <c r="B23" s="75"/>
      <c r="C23" s="75"/>
      <c r="D23" s="75"/>
      <c r="E23" s="75"/>
      <c r="F23" s="75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2022-11-20T17:15:57Z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